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"/>
    </mc:Choice>
  </mc:AlternateContent>
  <bookViews>
    <workbookView xWindow="0" yWindow="0" windowWidth="24000" windowHeight="9735"/>
  </bookViews>
  <sheets>
    <sheet name="OCTUBR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5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E25" i="1" s="1"/>
  <c r="D13" i="1"/>
  <c r="E12" i="1"/>
  <c r="F12" i="1" s="1"/>
  <c r="E29" i="1" l="1"/>
  <c r="F29" i="1"/>
  <c r="F17" i="1"/>
</calcChain>
</file>

<file path=xl/sharedStrings.xml><?xml version="1.0" encoding="utf-8"?>
<sst xmlns="http://schemas.openxmlformats.org/spreadsheetml/2006/main" count="19" uniqueCount="17">
  <si>
    <t xml:space="preserve">        INGRESOS OCTUBRE   2021</t>
  </si>
  <si>
    <t>CLASIFICADOR POR RUBRO DE INGRESOS</t>
  </si>
  <si>
    <t>NOMBRE DE LA PARTIDA DEL CLASIFICADOR POR RUBROS DE INGRESO</t>
  </si>
  <si>
    <t xml:space="preserve">PROYECTO DE INGRESOS 2021 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</si>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</sst>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center"/>
    </xf>
    <xf numFmtId="4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2" fontId="3" fillId="0" borderId="8" xfId="1" applyNumberFormat="1" applyFont="1" applyFill="1" applyBorder="1" applyAlignment="1">
      <alignment vertical="center"/>
    </xf>
    <xf numFmtId="42" fontId="2" fillId="0" borderId="7" xfId="1" applyNumberFormat="1" applyFont="1" applyFill="1" applyBorder="1" applyAlignment="1">
      <alignment vertical="center"/>
    </xf>
    <xf numFmtId="42" fontId="2" fillId="0" borderId="7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vertical="center"/>
    </xf>
    <xf numFmtId="164" fontId="3" fillId="0" borderId="0" xfId="0" applyNumberFormat="1" applyFont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7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42" fontId="3" fillId="0" borderId="0" xfId="0" applyNumberFormat="1" applyFont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42" fontId="2" fillId="0" borderId="20" xfId="1" applyNumberFormat="1" applyFont="1" applyBorder="1" applyAlignment="1">
      <alignment horizontal="center"/>
    </xf>
    <xf numFmtId="44" fontId="3" fillId="0" borderId="0" xfId="1" applyFont="1"/>
    <xf numFmtId="44" fontId="3" fillId="0" borderId="0" xfId="0" applyNumberFormat="1" applyFont="1"/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2181226</xdr:colOff>
      <xdr:row>4</xdr:row>
      <xdr:rowOff>133246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1"/>
          <a:ext cx="2990850" cy="780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REPORTE%20TRANSPAR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21"/>
      <sheetName val="ACUMULADO"/>
      <sheetName val="AGOSTO"/>
      <sheetName val="SEPTIEMBRE"/>
      <sheetName val="OCTUBRE"/>
      <sheetName val="NOVIEMBRE"/>
      <sheetName val="DICIEMBRE"/>
    </sheetNames>
    <sheetDataSet>
      <sheetData sheetId="0"/>
      <sheetData sheetId="1">
        <row r="6">
          <cell r="P6">
            <v>19086915.540000003</v>
          </cell>
        </row>
        <row r="11">
          <cell r="P11">
            <v>14090309.199999999</v>
          </cell>
        </row>
        <row r="16">
          <cell r="P16">
            <v>7895678.2000000002</v>
          </cell>
        </row>
        <row r="18">
          <cell r="P18">
            <v>1569236.98</v>
          </cell>
        </row>
        <row r="20">
          <cell r="P20">
            <v>1002864.36</v>
          </cell>
        </row>
        <row r="22">
          <cell r="P22">
            <v>10408048.370000001</v>
          </cell>
        </row>
        <row r="26">
          <cell r="P26">
            <v>345206.11</v>
          </cell>
        </row>
        <row r="30">
          <cell r="P30">
            <v>84582.77</v>
          </cell>
        </row>
        <row r="31">
          <cell r="P31">
            <v>35283.949999999997</v>
          </cell>
        </row>
        <row r="32">
          <cell r="P32">
            <v>62584.47</v>
          </cell>
        </row>
        <row r="34">
          <cell r="P34">
            <v>59031.67</v>
          </cell>
        </row>
        <row r="35">
          <cell r="P35">
            <v>270284.01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abSelected="1" topLeftCell="A4" zoomScaleNormal="100" workbookViewId="0">
      <selection activeCell="J24" sqref="J24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1.5703125" style="3" customWidth="1"/>
    <col min="4" max="4" width="23.85546875" style="2" customWidth="1"/>
    <col min="5" max="5" width="26.5703125" style="3" hidden="1" customWidth="1"/>
    <col min="6" max="6" width="22.42578125" style="3" hidden="1" customWidth="1"/>
    <col min="7" max="16384" width="11.42578125" style="3"/>
  </cols>
  <sheetData>
    <row r="1" spans="2:6" x14ac:dyDescent="0.2">
      <c r="B1" s="1"/>
      <c r="C1" s="1"/>
    </row>
    <row r="2" spans="2:6" x14ac:dyDescent="0.2">
      <c r="B2" s="1"/>
      <c r="C2" s="1"/>
    </row>
    <row r="3" spans="2:6" x14ac:dyDescent="0.2">
      <c r="B3" s="1"/>
      <c r="C3" s="1"/>
    </row>
    <row r="4" spans="2:6" x14ac:dyDescent="0.2">
      <c r="B4" s="1"/>
      <c r="C4" s="1"/>
    </row>
    <row r="5" spans="2:6" x14ac:dyDescent="0.2">
      <c r="B5" s="1"/>
      <c r="C5" s="1"/>
    </row>
    <row r="6" spans="2:6" ht="15.75" customHeight="1" thickBot="1" x14ac:dyDescent="0.25">
      <c r="B6" s="4" t="s">
        <v>0</v>
      </c>
      <c r="C6" s="4"/>
      <c r="D6" s="4"/>
    </row>
    <row r="7" spans="2:6" ht="40.5" customHeight="1" thickBot="1" x14ac:dyDescent="0.25">
      <c r="B7" s="5" t="s">
        <v>1</v>
      </c>
      <c r="C7" s="6" t="s">
        <v>2</v>
      </c>
      <c r="D7" s="7" t="s">
        <v>3</v>
      </c>
    </row>
    <row r="8" spans="2:6" x14ac:dyDescent="0.2">
      <c r="B8" s="8"/>
      <c r="C8" s="9"/>
      <c r="D8" s="10"/>
    </row>
    <row r="9" spans="2:6" x14ac:dyDescent="0.2">
      <c r="B9" s="11"/>
      <c r="C9" s="12"/>
      <c r="D9" s="13"/>
    </row>
    <row r="10" spans="2:6" x14ac:dyDescent="0.2">
      <c r="B10" s="16">
        <v>6</v>
      </c>
      <c r="C10" s="17" t="s">
        <v>5</v>
      </c>
      <c r="D10" s="13"/>
    </row>
    <row r="11" spans="2:6" x14ac:dyDescent="0.2">
      <c r="B11" s="16">
        <v>61</v>
      </c>
      <c r="C11" s="17" t="s">
        <v>6</v>
      </c>
      <c r="D11" s="13"/>
    </row>
    <row r="12" spans="2:6" x14ac:dyDescent="0.2">
      <c r="B12" s="16">
        <v>611</v>
      </c>
      <c r="C12" s="17" t="s">
        <v>6</v>
      </c>
      <c r="D12" s="18">
        <v>364273.27</v>
      </c>
      <c r="E12" s="14">
        <f>+[1]ACUMULADO!P30+[1]ACUMULADO!P31+[1]ACUMULADO!P32</f>
        <v>182451.19</v>
      </c>
      <c r="F12" s="14">
        <f>+D12-E12</f>
        <v>181822.08000000002</v>
      </c>
    </row>
    <row r="13" spans="2:6" x14ac:dyDescent="0.2">
      <c r="B13" s="16"/>
      <c r="C13" s="15" t="s">
        <v>4</v>
      </c>
      <c r="D13" s="19">
        <f>+D12</f>
        <v>364273.27</v>
      </c>
    </row>
    <row r="14" spans="2:6" x14ac:dyDescent="0.2">
      <c r="B14" s="16"/>
      <c r="C14" s="12"/>
      <c r="D14" s="20"/>
    </row>
    <row r="15" spans="2:6" x14ac:dyDescent="0.2">
      <c r="B15" s="16">
        <v>7</v>
      </c>
      <c r="C15" s="17" t="s">
        <v>7</v>
      </c>
      <c r="D15" s="20"/>
    </row>
    <row r="16" spans="2:6" ht="27.75" customHeight="1" x14ac:dyDescent="0.2">
      <c r="B16" s="16">
        <v>71</v>
      </c>
      <c r="C16" s="21" t="s">
        <v>8</v>
      </c>
      <c r="D16" s="20"/>
    </row>
    <row r="17" spans="2:6" x14ac:dyDescent="0.2">
      <c r="B17" s="16">
        <v>711</v>
      </c>
      <c r="C17" s="17" t="s">
        <v>9</v>
      </c>
      <c r="D17" s="22">
        <v>32212436.73</v>
      </c>
      <c r="E17" s="14">
        <f>+[1]ACUMULADO!P6+[1]ACUMULADO!P11+[1]ACUMULADO!P35</f>
        <v>33447508.750000004</v>
      </c>
      <c r="F17" s="23">
        <f>+D17-E17</f>
        <v>-1235072.0200000033</v>
      </c>
    </row>
    <row r="18" spans="2:6" x14ac:dyDescent="0.2">
      <c r="B18" s="16">
        <v>712</v>
      </c>
      <c r="C18" s="17" t="s">
        <v>10</v>
      </c>
      <c r="D18" s="22">
        <v>7194051.8600000003</v>
      </c>
      <c r="E18" s="14">
        <f>+[1]ACUMULADO!P16</f>
        <v>7895678.2000000002</v>
      </c>
      <c r="F18" s="23">
        <f t="shared" ref="F18:F23" si="0">+D18-E18</f>
        <v>-701626.33999999985</v>
      </c>
    </row>
    <row r="19" spans="2:6" x14ac:dyDescent="0.2">
      <c r="B19" s="16">
        <v>713</v>
      </c>
      <c r="C19" s="17" t="s">
        <v>11</v>
      </c>
      <c r="D19" s="22">
        <v>1430984.91</v>
      </c>
      <c r="E19" s="14">
        <f>+[1]ACUMULADO!P18</f>
        <v>1569236.98</v>
      </c>
      <c r="F19" s="23">
        <f t="shared" si="0"/>
        <v>-138252.07000000007</v>
      </c>
    </row>
    <row r="20" spans="2:6" x14ac:dyDescent="0.2">
      <c r="B20" s="16">
        <v>714</v>
      </c>
      <c r="C20" s="17" t="s">
        <v>12</v>
      </c>
      <c r="D20" s="22">
        <v>925143.35</v>
      </c>
      <c r="E20" s="14">
        <f>+[1]ACUMULADO!P20</f>
        <v>1002864.36</v>
      </c>
      <c r="F20" s="23">
        <f t="shared" si="0"/>
        <v>-77721.010000000009</v>
      </c>
    </row>
    <row r="21" spans="2:6" x14ac:dyDescent="0.2">
      <c r="B21" s="16">
        <v>715</v>
      </c>
      <c r="C21" s="17" t="s">
        <v>13</v>
      </c>
      <c r="D21" s="22">
        <v>3328928.86</v>
      </c>
      <c r="E21" s="14">
        <f>+[1]ACUMULADO!P22</f>
        <v>10408048.370000001</v>
      </c>
      <c r="F21" s="23">
        <f t="shared" si="0"/>
        <v>-7079119.5100000016</v>
      </c>
    </row>
    <row r="22" spans="2:6" x14ac:dyDescent="0.2">
      <c r="B22" s="16">
        <v>716</v>
      </c>
      <c r="C22" s="17" t="s">
        <v>14</v>
      </c>
      <c r="D22" s="22">
        <v>159459.76999999993</v>
      </c>
      <c r="E22" s="14">
        <f>+[1]ACUMULADO!P26</f>
        <v>345206.11</v>
      </c>
      <c r="F22" s="23">
        <f t="shared" si="0"/>
        <v>-185746.34000000005</v>
      </c>
    </row>
    <row r="23" spans="2:6" x14ac:dyDescent="0.2">
      <c r="B23" s="16">
        <v>717</v>
      </c>
      <c r="C23" s="17" t="s">
        <v>15</v>
      </c>
      <c r="D23" s="18">
        <v>76019.199999999997</v>
      </c>
      <c r="E23" s="14">
        <f>+[1]ACUMULADO!P34</f>
        <v>59031.67</v>
      </c>
      <c r="F23" s="23">
        <f t="shared" si="0"/>
        <v>16987.53</v>
      </c>
    </row>
    <row r="24" spans="2:6" x14ac:dyDescent="0.2">
      <c r="B24" s="24"/>
      <c r="C24" s="25"/>
      <c r="D24" s="26"/>
    </row>
    <row r="25" spans="2:6" ht="13.5" thickBot="1" x14ac:dyDescent="0.25">
      <c r="B25" s="27"/>
      <c r="C25" s="28" t="s">
        <v>4</v>
      </c>
      <c r="D25" s="29">
        <f>SUM(D17:D24)</f>
        <v>45327024.680000007</v>
      </c>
      <c r="E25" s="14">
        <f>SUM(E17:E24)</f>
        <v>54727574.439999998</v>
      </c>
      <c r="F25" s="30"/>
    </row>
    <row r="26" spans="2:6" x14ac:dyDescent="0.2">
      <c r="B26" s="31"/>
      <c r="C26" s="15"/>
      <c r="D26" s="20"/>
    </row>
    <row r="27" spans="2:6" x14ac:dyDescent="0.2">
      <c r="B27" s="32"/>
      <c r="C27" s="33"/>
      <c r="D27" s="34"/>
    </row>
    <row r="28" spans="2:6" x14ac:dyDescent="0.2">
      <c r="B28" s="35"/>
      <c r="C28" s="12"/>
      <c r="D28" s="20"/>
    </row>
    <row r="29" spans="2:6" ht="13.5" thickBot="1" x14ac:dyDescent="0.25">
      <c r="B29" s="35"/>
      <c r="C29" s="36" t="s">
        <v>16</v>
      </c>
      <c r="D29" s="37">
        <f>+D13+D25</f>
        <v>45691297.95000001</v>
      </c>
      <c r="E29" s="38" t="e">
        <f>+#REF!+E12+E25</f>
        <v>#REF!</v>
      </c>
      <c r="F29" s="39" t="e">
        <f>+D29-E29</f>
        <v>#REF!</v>
      </c>
    </row>
    <row r="30" spans="2:6" ht="14.25" thickTop="1" thickBot="1" x14ac:dyDescent="0.25">
      <c r="B30" s="40"/>
      <c r="C30" s="41"/>
      <c r="D30" s="42"/>
    </row>
    <row r="31" spans="2:6" ht="15.75" customHeight="1" x14ac:dyDescent="0.2">
      <c r="B31" s="12"/>
      <c r="C31" s="12"/>
      <c r="D31" s="43"/>
    </row>
    <row r="32" spans="2:6" ht="23.25" customHeight="1" x14ac:dyDescent="0.2">
      <c r="B32" s="1"/>
      <c r="C32" s="1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2022-04-01T18:17:53Z</dcterms:created>
  <dcterms:modified xsi:type="dcterms:W3CDTF">2022-04-01T18:18:28Z</dcterms:modified>
</cp:coreProperties>
</file>